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5345" windowHeight="4635"/>
  </bookViews>
  <sheets>
    <sheet name="Rekonstrukcija krovišta" sheetId="4" r:id="rId1"/>
  </sheets>
  <definedNames>
    <definedName name="_xlnm.Database">#REF!</definedName>
    <definedName name="_xlnm.Print_Titles" localSheetId="0">'Rekonstrukcija krovišta'!$1:$1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4" l="1"/>
  <c r="F42" i="4"/>
  <c r="F38" i="4"/>
  <c r="F37" i="4"/>
  <c r="F33" i="4"/>
  <c r="D29" i="4"/>
  <c r="F29" i="4"/>
  <c r="D25" i="4"/>
  <c r="F25" i="4"/>
  <c r="D24" i="4"/>
  <c r="F24" i="4" l="1"/>
  <c r="F20" i="4"/>
  <c r="F48" i="4" s="1"/>
  <c r="F53" i="4" s="1"/>
  <c r="F16" i="4" l="1"/>
  <c r="F12" i="4"/>
  <c r="F8" i="4"/>
  <c r="F54" i="4" l="1"/>
  <c r="F55" i="4" s="1"/>
</calcChain>
</file>

<file path=xl/sharedStrings.xml><?xml version="1.0" encoding="utf-8"?>
<sst xmlns="http://schemas.openxmlformats.org/spreadsheetml/2006/main" count="69" uniqueCount="61">
  <si>
    <t>jedinica</t>
  </si>
  <si>
    <t>ukup.cijena</t>
  </si>
  <si>
    <t>kom</t>
  </si>
  <si>
    <t>br.st.</t>
  </si>
  <si>
    <t>opis stavke</t>
  </si>
  <si>
    <t>količina</t>
  </si>
  <si>
    <t>1.0.</t>
  </si>
  <si>
    <t>1.1.</t>
  </si>
  <si>
    <t>1.2.</t>
  </si>
  <si>
    <t>1.3.</t>
  </si>
  <si>
    <t>1.4.</t>
  </si>
  <si>
    <t>1.5.</t>
  </si>
  <si>
    <t>1.7.</t>
  </si>
  <si>
    <t>1.6.</t>
  </si>
  <si>
    <t>m'</t>
  </si>
  <si>
    <t>1.8.</t>
  </si>
  <si>
    <t>UKUPNO</t>
  </si>
  <si>
    <t>I.</t>
  </si>
  <si>
    <t>jed. cijena</t>
  </si>
  <si>
    <t>Obračun paušalno</t>
  </si>
  <si>
    <t>paušal</t>
  </si>
  <si>
    <t>GRAĐEVINSKO-OBRTNIČKI RADOVI</t>
  </si>
  <si>
    <t xml:space="preserve"> REKAPITULACIJA</t>
  </si>
  <si>
    <t>GRAĐEVINSKO-OBRTNIČKI RADOVI UKUPNO:</t>
  </si>
  <si>
    <t>PDV</t>
  </si>
  <si>
    <t>UKUPNO S PDV-om</t>
  </si>
  <si>
    <t>Zaštita inventara, opreme i instalacija</t>
  </si>
  <si>
    <t>*Prije potpisa ugovora izvođač je dužan izvršiti pregled lokacije</t>
  </si>
  <si>
    <t>Izmještanje i osiguravanje instalacija i priključaka u zoni uklanjanja zidova te zaštita inventara i opreme u vlasništvu investitora koju nije moguće privremeno izmjestiti od prašine i građevinskog otpada u toku radova rušenja i za vrijeme izvođenja radova.</t>
  </si>
  <si>
    <t>Izrada oslonaca za čelični nosač poz. N1</t>
  </si>
  <si>
    <t>Izrada šliceva u pregradnom zidu za ugradnju nosača poz. N1</t>
  </si>
  <si>
    <t>Izrada šlica dubine 7,5 cm (pola debljine pregradnog zida), visine do 20 cm, duljine cca. 5,00 m štemanjem pregradnog zida između soba 14 i 15 radi ugradnje nosača poz. N1. Šlic se radi najprije s jedne strane zida, a nakon ugradnje jednog profila UPN 160, pristupa se šlicanju s druge strane zida. Ukupno 2 x 5,00 m' šlicanja. Radove u svemu izvoditi prema glavnom projektu.</t>
  </si>
  <si>
    <t>Obračun po m'</t>
  </si>
  <si>
    <t>Ugradnja nosača poz. N1 - 2 x UPN 160</t>
  </si>
  <si>
    <t>Obračun po kg ugrađenog nosača</t>
  </si>
  <si>
    <t>kg</t>
  </si>
  <si>
    <r>
      <t>m</t>
    </r>
    <r>
      <rPr>
        <b/>
        <i/>
        <vertAlign val="superscript"/>
        <sz val="9"/>
        <rFont val="Arial"/>
        <family val="2"/>
      </rPr>
      <t>2</t>
    </r>
  </si>
  <si>
    <t>Uklanjanje pregradnog zida od opeke između soba 14 i 15</t>
  </si>
  <si>
    <t xml:space="preserve"> - uklanjanje zida i zbrinjavanje otpada</t>
  </si>
  <si>
    <r>
      <t>m</t>
    </r>
    <r>
      <rPr>
        <b/>
        <i/>
        <vertAlign val="superscript"/>
        <sz val="9"/>
        <rFont val="Arial"/>
        <family val="2"/>
      </rPr>
      <t>3</t>
    </r>
  </si>
  <si>
    <t xml:space="preserve"> - obrada vertikalnih rubova prodora širine 15 cm</t>
  </si>
  <si>
    <t>Uklanjanje pregradnog zida od gipskartonskih ploča sobi 14</t>
  </si>
  <si>
    <t>Ručno uklanjanje zida od gipskartonskih ploča, metalne potkonstrukcije zida i izolacijskog materijala, s pažljivim uklanjanjem sobnih i dovratnika u zidu radi ponovne ugradnje. Zid visine 4,25 metara, duljine 2,75 metara. Stavka obuhvaća sav potrebna rad za potpuno uklanjanje zida, kao i odvoz i propisno zbrinjavanje otpada nastalog uklanjanjem.</t>
  </si>
  <si>
    <t>Uklanjanje elemenata pregradnog zida između sobe 8 i porte</t>
  </si>
  <si>
    <r>
      <t>Obračun po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 uklonjenog zida</t>
    </r>
  </si>
  <si>
    <t>Ugradnja montažnog nadvoja i zatvaranje prostora između nadvoja i gornjeg ruba postojećeg otvora</t>
  </si>
  <si>
    <t xml:space="preserve"> - montažni nadvoj</t>
  </si>
  <si>
    <t xml:space="preserve"> - zatvaranje otvora blokovima od porobetona</t>
  </si>
  <si>
    <t>1.9.</t>
  </si>
  <si>
    <t>Ugradnja sobnih vrata u zidu između sobe 8 i porte</t>
  </si>
  <si>
    <t xml:space="preserve">Ugradnja drvenih sobnih vrata i dovratnika, prethodno demontiranih s pregradnog zida u sobi 14, na zid između sobe 8 i porte. Ugradnja u prodor formiran prema dimenzijama vrata, ugradnja na poliuretansku pjenu. Ukoliko iz tehnoloških razloga nije moguće ponovo ugraditi dovratnik, u cijenu uključiti dobavu materijala, izradu i ugradnju novog dovratnika. </t>
  </si>
  <si>
    <t>Obračun po komadu ugrađenih vrata i dovratnika</t>
  </si>
  <si>
    <t>1.10.</t>
  </si>
  <si>
    <t>Čišćenje gradilišta za vrijeme i nakon izvođenja radova</t>
  </si>
  <si>
    <t>U toku izvođenja radova izvođač je dužan gradilište održavati urednim i čistim te svaki dan izvršiti uklanjanje višak materijala i građevinskog otpada. Nakon izvođenja radova izvođač je dužan ukloniti sav materijal i otpad te svoju opremu s gradilišta te osloboditi gradilište od svojih stvari.</t>
  </si>
  <si>
    <t>Izrada prodora u zidu dimenzija cca. 25 x 25 cm, otprašivanje gornje rubova prodora četkama te izrada oslonaca za čelični nosač u pregradnom zidu između soba 14 i 15. Oslonac je čelična ploča 150/150/5 mm s četiri ugrađena trna duljine 30 mm prema dolje koja se ugrađuje na sloj cementnog morta debljine 5 cm. Čelik za ploču kvalitete S275, cementni mort klase minimalno M5. U jediničnu cijenu uključen sav rad i materijal</t>
  </si>
  <si>
    <t>Obračun po komadu izvedenog oslonca</t>
  </si>
  <si>
    <t>Dobava nosača, rezanje na mjeru, ručni transport na mjesto ugradnje i ugradnja zavarivanjem na čeličnu ploču oslonca nosača 2 x UPN 160 prema opisu i detalju iz projektne dokumentacije. Nakon ugradnje nosača, prostor između gornjeg ruba nosača i gornjeg dijela pregradno zida koji se nije uklonio (cca. 30 cm od donjeg ruba međukatne konstrukcije) zapuniti mortom za podlijevanje. Antikorozivna zaštita nosača temeljnom bojom u dva sloja. Nosač spojiti na čeličnu ploču oslonca zavarivanjem varom debljine 3 mm po čitavom opsegu spoja. Nakon uklanjanja zida prostor oko nosača na osloncima zapuniti cementnim mortom. Čelik S275. U jediničnu cijenu uključen sav navedeni rad i materijal, uključivo i horizontalni i vertikalni transport.</t>
  </si>
  <si>
    <t>Strojno i ručno uklanjanje zida od opeke, debljine 15 cm. Uklanjanju zida ispod nosača poz. N1 pristupiti tek nakon što je u potpunosti završena ugradnja nosača poz. N1. Prema dostupnim podacima zid je visine 4,2 metara, a uklanja se do visine 3,79 metara (iznad nosača poz. N1 ostaje 30 cm zida). Širina prodora nakon uklanjanja i zidarske obrade vertikalnih rubova prodora treba biti 480 cm. U jediničnu cijenu treba uključiti sva potrebna osiguranja za vrijeme izvođenja radova, kao i odvoz građevinskog otpada te propisno zbrinjavanje. Nakon izvođenja radova zidarski obraditi vertikalne rubove prodora (špalete) vapneno-cementnom žbukom debljine do 5 cm.</t>
  </si>
  <si>
    <t>Strojno i ručno uklanjanje zida od opeke i dijela zida od staklene cigle, debljine 10 cm.  Zid se uklanja u širini do 1,00 metar, u visini cca. 3,00 metara, od čega je do razine 2,00 metra zid od opeke, a od razine 2,00 metra do 3,00 metra od staklene cigle.  U jediničnu cijenu treba uključiti sva potrebna osiguranja za vrijeme izvođenja radova, kao i odvoz građevinskog otpada te propisno zbrinjavanje. Nakon izvođenja radova zidarski obraditi vertikalne rubove prodora (špalete) vapneno-cementnom žbukom debljine do 5 cm.</t>
  </si>
  <si>
    <r>
      <t xml:space="preserve">Dobava i ugradnja montažnog nadvoja širine 10 cm, visine 6 cm, armiranog s 2 </t>
    </r>
    <r>
      <rPr>
        <sz val="9"/>
        <rFont val="Calibri"/>
        <family val="2"/>
        <charset val="238"/>
      </rPr>
      <t>Φ</t>
    </r>
    <r>
      <rPr>
        <sz val="9"/>
        <rFont val="Arial"/>
        <family val="2"/>
      </rPr>
      <t xml:space="preserve"> 10, nadvoj duljine do 1,25 metara. Nadvoj se ugrađuje na visini prema dimenzijama sobnih vrata koja se ugrađuju na mjestu novoformiranog prodora. Prostor između nadvoja i gornjeg ruba starog prodora zatvoriti blokovima od porobetona prema pravilima struke. Nadvoj osloniti min. 10 cm na svakoj strani zida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</si>
</sst>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_k_n_-;\-* #,##0.00\ _k_n_-;_-* &quot;-&quot;??\ _k_n_-;_-@_-"/>
    <numFmt numFmtId="166" formatCode="#,##0.00;[Red]#,##0.00"/>
    <numFmt numFmtId="167" formatCode="#,##0.00\ &quot;kn&quot;"/>
  </numFmts>
  <fonts count="13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vertAlign val="superscript"/>
      <sz val="9"/>
      <name val="Arial"/>
      <family val="2"/>
    </font>
    <font>
      <vertAlign val="superscript"/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40" fontId="4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/>
    <xf numFmtId="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16" fontId="8" fillId="0" borderId="0" xfId="0" applyNumberFormat="1" applyFont="1" applyFill="1" applyAlignment="1">
      <alignment horizontal="left" vertical="top" wrapText="1"/>
    </xf>
    <xf numFmtId="49" fontId="8" fillId="0" borderId="0" xfId="2" applyNumberFormat="1" applyFont="1" applyFill="1" applyAlignment="1">
      <alignment horizontal="justify" vertical="top"/>
    </xf>
    <xf numFmtId="0" fontId="6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/>
    <xf numFmtId="164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2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justify" wrapText="1"/>
    </xf>
    <xf numFmtId="0" fontId="6" fillId="0" borderId="0" xfId="0" applyFont="1" applyFill="1" applyAlignment="1">
      <alignment horizontal="center"/>
    </xf>
    <xf numFmtId="166" fontId="7" fillId="0" borderId="0" xfId="0" applyNumberFormat="1" applyFont="1" applyFill="1"/>
    <xf numFmtId="164" fontId="7" fillId="0" borderId="0" xfId="0" applyNumberFormat="1" applyFont="1" applyFill="1"/>
    <xf numFmtId="165" fontId="7" fillId="0" borderId="0" xfId="0" applyNumberFormat="1" applyFont="1" applyFill="1" applyAlignment="1">
      <alignment horizontal="justify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wrapText="1"/>
    </xf>
    <xf numFmtId="0" fontId="7" fillId="0" borderId="0" xfId="5" applyNumberFormat="1" applyFont="1" applyFill="1" applyAlignment="1">
      <alignment horizontal="justify" vertical="justify"/>
    </xf>
    <xf numFmtId="0" fontId="8" fillId="0" borderId="0" xfId="0" applyFont="1" applyFill="1" applyAlignment="1">
      <alignment horizontal="right"/>
    </xf>
    <xf numFmtId="0" fontId="7" fillId="0" borderId="0" xfId="0" applyFont="1" applyFill="1"/>
    <xf numFmtId="1" fontId="8" fillId="0" borderId="0" xfId="0" applyNumberFormat="1" applyFont="1" applyFill="1" applyAlignment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7" fillId="0" borderId="0" xfId="0" applyFont="1" applyFill="1" applyAlignment="1" applyProtection="1">
      <alignment horizontal="justify" vertical="top" wrapText="1"/>
      <protection hidden="1"/>
    </xf>
    <xf numFmtId="0" fontId="6" fillId="0" borderId="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/>
    <xf numFmtId="164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7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/>
    <xf numFmtId="167" fontId="8" fillId="0" borderId="1" xfId="0" applyNumberFormat="1" applyFont="1" applyFill="1" applyBorder="1"/>
    <xf numFmtId="0" fontId="7" fillId="0" borderId="0" xfId="0" applyFont="1" applyFill="1" applyBorder="1"/>
    <xf numFmtId="0" fontId="12" fillId="0" borderId="1" xfId="0" applyFont="1" applyFill="1" applyBorder="1" applyAlignment="1" applyProtection="1">
      <alignment horizontal="justify" vertical="top" wrapText="1"/>
      <protection hidden="1"/>
    </xf>
    <xf numFmtId="0" fontId="8" fillId="0" borderId="0" xfId="0" applyFont="1" applyFill="1" applyBorder="1" applyAlignment="1">
      <alignment horizontal="left" wrapText="1"/>
    </xf>
  </cellXfs>
  <cellStyles count="6">
    <cellStyle name="Comma" xfId="5" builtinId="3"/>
    <cellStyle name="Comma 2" xfId="3"/>
    <cellStyle name="Normal" xfId="0" builtinId="0"/>
    <cellStyle name="Normal 2" xfId="2"/>
    <cellStyle name="Normal 5" xfId="4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7" zoomScaleNormal="100" zoomScaleSheetLayoutView="90" workbookViewId="0">
      <selection activeCell="D29" sqref="D29"/>
    </sheetView>
  </sheetViews>
  <sheetFormatPr defaultColWidth="9.140625" defaultRowHeight="12"/>
  <cols>
    <col min="1" max="1" width="6" style="51" customWidth="1"/>
    <col min="2" max="2" width="38.7109375" style="35" customWidth="1"/>
    <col min="3" max="3" width="7.85546875" style="52" customWidth="1"/>
    <col min="4" max="4" width="10.7109375" style="35" customWidth="1"/>
    <col min="5" max="5" width="11.7109375" style="35" customWidth="1"/>
    <col min="6" max="6" width="17.140625" style="35" bestFit="1" customWidth="1"/>
    <col min="7" max="16384" width="9.140625" style="35"/>
  </cols>
  <sheetData>
    <row r="1" spans="1:6" s="6" customFormat="1">
      <c r="A1" s="1" t="s">
        <v>3</v>
      </c>
      <c r="B1" s="2" t="s">
        <v>4</v>
      </c>
      <c r="C1" s="3" t="s">
        <v>0</v>
      </c>
      <c r="D1" s="4" t="s">
        <v>5</v>
      </c>
      <c r="E1" s="5" t="s">
        <v>18</v>
      </c>
      <c r="F1" s="5" t="s">
        <v>1</v>
      </c>
    </row>
    <row r="2" spans="1:6" s="6" customFormat="1">
      <c r="A2" s="7" t="s">
        <v>27</v>
      </c>
      <c r="B2" s="8"/>
      <c r="C2" s="9"/>
      <c r="D2" s="10"/>
      <c r="E2" s="11"/>
      <c r="F2" s="11"/>
    </row>
    <row r="3" spans="1:6" s="6" customFormat="1">
      <c r="A3" s="12"/>
      <c r="B3" s="8"/>
      <c r="C3" s="9"/>
      <c r="D3" s="10"/>
      <c r="E3" s="11"/>
      <c r="F3" s="11"/>
    </row>
    <row r="4" spans="1:6" s="6" customFormat="1" ht="12.75" thickBot="1">
      <c r="A4" s="13" t="s">
        <v>17</v>
      </c>
      <c r="B4" s="14" t="s">
        <v>21</v>
      </c>
      <c r="C4" s="15"/>
      <c r="D4" s="16"/>
      <c r="E4" s="17"/>
      <c r="F4" s="17"/>
    </row>
    <row r="5" spans="1:6" s="6" customFormat="1" ht="12.75" thickTop="1">
      <c r="A5" s="12"/>
      <c r="B5" s="8"/>
      <c r="C5" s="9"/>
      <c r="D5" s="10"/>
      <c r="E5" s="11"/>
      <c r="F5" s="11"/>
    </row>
    <row r="6" spans="1:6" s="6" customFormat="1">
      <c r="A6" s="18" t="s">
        <v>7</v>
      </c>
      <c r="B6" s="19" t="s">
        <v>26</v>
      </c>
      <c r="C6" s="20"/>
      <c r="D6" s="21"/>
      <c r="E6" s="22"/>
      <c r="F6" s="23"/>
    </row>
    <row r="7" spans="1:6" s="6" customFormat="1" ht="79.5" customHeight="1">
      <c r="A7" s="24"/>
      <c r="B7" s="25" t="s">
        <v>28</v>
      </c>
      <c r="C7" s="20"/>
      <c r="D7" s="21"/>
      <c r="E7" s="22"/>
      <c r="F7" s="23"/>
    </row>
    <row r="8" spans="1:6" s="6" customFormat="1">
      <c r="A8" s="24"/>
      <c r="B8" s="26" t="s">
        <v>19</v>
      </c>
      <c r="C8" s="27" t="s">
        <v>20</v>
      </c>
      <c r="D8" s="28">
        <v>1</v>
      </c>
      <c r="E8" s="29"/>
      <c r="F8" s="30">
        <f>D8*E8</f>
        <v>0</v>
      </c>
    </row>
    <row r="9" spans="1:6" s="6" customFormat="1">
      <c r="A9" s="24"/>
      <c r="B9" s="26"/>
      <c r="C9" s="27"/>
      <c r="D9" s="28"/>
      <c r="E9" s="29"/>
      <c r="F9" s="30"/>
    </row>
    <row r="10" spans="1:6" s="6" customFormat="1" ht="15.75" customHeight="1">
      <c r="A10" s="18" t="s">
        <v>8</v>
      </c>
      <c r="B10" s="19" t="s">
        <v>29</v>
      </c>
      <c r="C10" s="20"/>
      <c r="D10" s="21"/>
      <c r="E10" s="22"/>
      <c r="F10" s="23"/>
    </row>
    <row r="11" spans="1:6" s="6" customFormat="1" ht="129.75" customHeight="1">
      <c r="A11" s="24"/>
      <c r="B11" s="25" t="s">
        <v>55</v>
      </c>
      <c r="C11" s="20"/>
      <c r="D11" s="21"/>
      <c r="E11" s="22"/>
      <c r="F11" s="23"/>
    </row>
    <row r="12" spans="1:6" s="6" customFormat="1">
      <c r="A12" s="24"/>
      <c r="B12" s="26" t="s">
        <v>56</v>
      </c>
      <c r="C12" s="27" t="s">
        <v>2</v>
      </c>
      <c r="D12" s="28">
        <v>2</v>
      </c>
      <c r="E12" s="29"/>
      <c r="F12" s="30">
        <f>D12*E12</f>
        <v>0</v>
      </c>
    </row>
    <row r="13" spans="1:6" s="6" customFormat="1">
      <c r="A13" s="24"/>
      <c r="B13" s="26"/>
      <c r="C13" s="27"/>
      <c r="D13" s="28"/>
      <c r="E13" s="29"/>
      <c r="F13" s="30"/>
    </row>
    <row r="14" spans="1:6" s="6" customFormat="1" ht="24">
      <c r="A14" s="18" t="s">
        <v>9</v>
      </c>
      <c r="B14" s="19" t="s">
        <v>30</v>
      </c>
      <c r="C14" s="20"/>
      <c r="D14" s="21"/>
      <c r="E14" s="22"/>
      <c r="F14" s="23"/>
    </row>
    <row r="15" spans="1:6" s="6" customFormat="1" ht="108">
      <c r="A15" s="24"/>
      <c r="B15" s="31" t="s">
        <v>31</v>
      </c>
      <c r="C15" s="20"/>
      <c r="D15" s="21"/>
      <c r="E15" s="22"/>
      <c r="F15" s="23"/>
    </row>
    <row r="16" spans="1:6" s="6" customFormat="1">
      <c r="A16" s="24"/>
      <c r="B16" s="26" t="s">
        <v>32</v>
      </c>
      <c r="C16" s="27" t="s">
        <v>14</v>
      </c>
      <c r="D16" s="28">
        <v>10</v>
      </c>
      <c r="E16" s="29"/>
      <c r="F16" s="30">
        <f>D16*E16</f>
        <v>0</v>
      </c>
    </row>
    <row r="17" spans="1:6" s="6" customFormat="1">
      <c r="A17" s="24"/>
      <c r="B17" s="26"/>
      <c r="C17" s="27"/>
      <c r="D17" s="28"/>
      <c r="E17" s="29"/>
      <c r="F17" s="30"/>
    </row>
    <row r="18" spans="1:6" s="6" customFormat="1">
      <c r="A18" s="18" t="s">
        <v>10</v>
      </c>
      <c r="B18" s="19" t="s">
        <v>33</v>
      </c>
      <c r="C18" s="20"/>
      <c r="D18" s="21"/>
      <c r="E18" s="22"/>
      <c r="F18" s="23"/>
    </row>
    <row r="19" spans="1:6" s="6" customFormat="1" ht="204">
      <c r="A19" s="24"/>
      <c r="B19" s="31" t="s">
        <v>57</v>
      </c>
      <c r="C19" s="20"/>
      <c r="D19" s="21"/>
      <c r="E19" s="22"/>
      <c r="F19" s="23"/>
    </row>
    <row r="20" spans="1:6" s="6" customFormat="1">
      <c r="A20" s="24"/>
      <c r="B20" s="26" t="s">
        <v>34</v>
      </c>
      <c r="C20" s="27" t="s">
        <v>35</v>
      </c>
      <c r="D20" s="28">
        <v>188</v>
      </c>
      <c r="E20" s="29"/>
      <c r="F20" s="30">
        <f>D20*E20</f>
        <v>0</v>
      </c>
    </row>
    <row r="21" spans="1:6">
      <c r="A21" s="32"/>
      <c r="B21" s="33"/>
      <c r="C21" s="34"/>
      <c r="D21" s="28"/>
      <c r="E21" s="29"/>
      <c r="F21" s="30"/>
    </row>
    <row r="22" spans="1:6" ht="24">
      <c r="A22" s="18" t="s">
        <v>11</v>
      </c>
      <c r="B22" s="19" t="s">
        <v>37</v>
      </c>
      <c r="C22" s="20"/>
      <c r="D22" s="21"/>
      <c r="E22" s="22"/>
      <c r="F22" s="23"/>
    </row>
    <row r="23" spans="1:6" ht="179.25" customHeight="1">
      <c r="A23" s="24"/>
      <c r="B23" s="25" t="s">
        <v>58</v>
      </c>
      <c r="C23" s="20"/>
      <c r="D23" s="21"/>
      <c r="E23" s="22"/>
      <c r="F23" s="23"/>
    </row>
    <row r="24" spans="1:6" ht="13.5">
      <c r="A24" s="24"/>
      <c r="B24" s="26" t="s">
        <v>38</v>
      </c>
      <c r="C24" s="27" t="s">
        <v>39</v>
      </c>
      <c r="D24" s="28">
        <f>4.8*3.8*0.15</f>
        <v>2.7359999999999998</v>
      </c>
      <c r="E24" s="29"/>
      <c r="F24" s="30">
        <f>D24*E24</f>
        <v>0</v>
      </c>
    </row>
    <row r="25" spans="1:6" ht="13.5" customHeight="1">
      <c r="A25" s="24"/>
      <c r="B25" s="26" t="s">
        <v>40</v>
      </c>
      <c r="C25" s="27" t="s">
        <v>14</v>
      </c>
      <c r="D25" s="28">
        <f>2*3.8</f>
        <v>7.6</v>
      </c>
      <c r="E25" s="29"/>
      <c r="F25" s="30">
        <f>D25*E25</f>
        <v>0</v>
      </c>
    </row>
    <row r="26" spans="1:6">
      <c r="A26" s="32"/>
      <c r="B26" s="33"/>
      <c r="C26" s="34"/>
      <c r="D26" s="28"/>
      <c r="E26" s="29"/>
      <c r="F26" s="30"/>
    </row>
    <row r="27" spans="1:6" ht="24">
      <c r="A27" s="36" t="s">
        <v>13</v>
      </c>
      <c r="B27" s="37" t="s">
        <v>41</v>
      </c>
      <c r="C27" s="20"/>
      <c r="D27" s="21"/>
      <c r="E27" s="22"/>
      <c r="F27" s="23"/>
    </row>
    <row r="28" spans="1:6" ht="96" customHeight="1">
      <c r="A28" s="24"/>
      <c r="B28" s="38" t="s">
        <v>42</v>
      </c>
      <c r="C28" s="20"/>
      <c r="D28" s="21"/>
      <c r="E28" s="22"/>
      <c r="F28" s="23"/>
    </row>
    <row r="29" spans="1:6" ht="13.5">
      <c r="A29" s="24"/>
      <c r="B29" s="39" t="s">
        <v>44</v>
      </c>
      <c r="C29" s="27" t="s">
        <v>36</v>
      </c>
      <c r="D29" s="28">
        <f>2.75*4.25</f>
        <v>11.6875</v>
      </c>
      <c r="E29" s="29"/>
      <c r="F29" s="30">
        <f>D29*E29</f>
        <v>0</v>
      </c>
    </row>
    <row r="30" spans="1:6">
      <c r="A30" s="32"/>
      <c r="B30" s="26"/>
      <c r="C30" s="20"/>
      <c r="D30" s="21"/>
      <c r="E30" s="22"/>
      <c r="F30" s="23"/>
    </row>
    <row r="31" spans="1:6" ht="24">
      <c r="A31" s="36" t="s">
        <v>12</v>
      </c>
      <c r="B31" s="37" t="s">
        <v>43</v>
      </c>
      <c r="C31" s="20"/>
      <c r="D31" s="21"/>
      <c r="E31" s="22"/>
      <c r="F31" s="23"/>
    </row>
    <row r="32" spans="1:6" ht="144">
      <c r="A32" s="24"/>
      <c r="B32" s="25" t="s">
        <v>59</v>
      </c>
      <c r="C32" s="20"/>
      <c r="D32" s="21"/>
      <c r="E32" s="22"/>
      <c r="F32" s="23"/>
    </row>
    <row r="33" spans="1:6" ht="13.5">
      <c r="A33" s="24"/>
      <c r="B33" s="39" t="s">
        <v>44</v>
      </c>
      <c r="C33" s="27" t="s">
        <v>36</v>
      </c>
      <c r="D33" s="28">
        <v>3</v>
      </c>
      <c r="E33" s="29"/>
      <c r="F33" s="30">
        <f>D33*E33</f>
        <v>0</v>
      </c>
    </row>
    <row r="34" spans="1:6">
      <c r="A34" s="24"/>
      <c r="B34" s="39"/>
      <c r="C34" s="20"/>
      <c r="D34" s="21"/>
      <c r="E34" s="22"/>
      <c r="F34" s="23"/>
    </row>
    <row r="35" spans="1:6" ht="36">
      <c r="A35" s="36" t="s">
        <v>15</v>
      </c>
      <c r="B35" s="37" t="s">
        <v>45</v>
      </c>
      <c r="C35" s="20"/>
      <c r="D35" s="21"/>
      <c r="E35" s="22"/>
      <c r="F35" s="23"/>
    </row>
    <row r="36" spans="1:6" ht="108">
      <c r="A36" s="24"/>
      <c r="B36" s="25" t="s">
        <v>60</v>
      </c>
      <c r="C36" s="20"/>
      <c r="D36" s="21"/>
      <c r="E36" s="22"/>
      <c r="F36" s="23"/>
    </row>
    <row r="37" spans="1:6">
      <c r="A37" s="24"/>
      <c r="B37" s="39" t="s">
        <v>46</v>
      </c>
      <c r="C37" s="27" t="s">
        <v>14</v>
      </c>
      <c r="D37" s="28">
        <v>1.25</v>
      </c>
      <c r="E37" s="29"/>
      <c r="F37" s="30">
        <f>D37*E37</f>
        <v>0</v>
      </c>
    </row>
    <row r="38" spans="1:6" ht="13.5">
      <c r="A38" s="24"/>
      <c r="B38" s="39" t="s">
        <v>47</v>
      </c>
      <c r="C38" s="27" t="s">
        <v>36</v>
      </c>
      <c r="D38" s="28">
        <v>1</v>
      </c>
      <c r="E38" s="29"/>
      <c r="F38" s="30">
        <f>D38*E38</f>
        <v>0</v>
      </c>
    </row>
    <row r="39" spans="1:6">
      <c r="A39" s="24"/>
      <c r="B39" s="39"/>
      <c r="C39" s="27"/>
      <c r="D39" s="28"/>
      <c r="E39" s="29"/>
      <c r="F39" s="30"/>
    </row>
    <row r="40" spans="1:6" ht="24">
      <c r="A40" s="36" t="s">
        <v>48</v>
      </c>
      <c r="B40" s="37" t="s">
        <v>49</v>
      </c>
      <c r="C40" s="20"/>
      <c r="D40" s="21"/>
      <c r="E40" s="22"/>
      <c r="F40" s="23"/>
    </row>
    <row r="41" spans="1:6" ht="96">
      <c r="A41" s="24"/>
      <c r="B41" s="25" t="s">
        <v>50</v>
      </c>
      <c r="C41" s="20"/>
      <c r="D41" s="21"/>
      <c r="E41" s="22"/>
      <c r="F41" s="23"/>
    </row>
    <row r="42" spans="1:6" ht="14.25" customHeight="1">
      <c r="A42" s="24"/>
      <c r="B42" s="39" t="s">
        <v>51</v>
      </c>
      <c r="C42" s="27" t="s">
        <v>2</v>
      </c>
      <c r="D42" s="28">
        <v>1</v>
      </c>
      <c r="E42" s="29"/>
      <c r="F42" s="30">
        <f>D42*E42</f>
        <v>0</v>
      </c>
    </row>
    <row r="43" spans="1:6" ht="14.25" customHeight="1">
      <c r="A43" s="24"/>
      <c r="B43" s="39"/>
      <c r="C43" s="27"/>
      <c r="D43" s="28"/>
      <c r="E43" s="29"/>
      <c r="F43" s="30"/>
    </row>
    <row r="44" spans="1:6" ht="27" customHeight="1">
      <c r="A44" s="36" t="s">
        <v>52</v>
      </c>
      <c r="B44" s="37" t="s">
        <v>53</v>
      </c>
      <c r="C44" s="20"/>
      <c r="D44" s="21"/>
      <c r="E44" s="22"/>
      <c r="F44" s="23"/>
    </row>
    <row r="45" spans="1:6" ht="75.75" customHeight="1">
      <c r="A45" s="24"/>
      <c r="B45" s="25" t="s">
        <v>54</v>
      </c>
      <c r="C45" s="20"/>
      <c r="D45" s="21"/>
      <c r="E45" s="22"/>
      <c r="F45" s="23"/>
    </row>
    <row r="46" spans="1:6">
      <c r="A46" s="42"/>
      <c r="B46" s="64" t="s">
        <v>19</v>
      </c>
      <c r="C46" s="43" t="s">
        <v>20</v>
      </c>
      <c r="D46" s="44">
        <v>1</v>
      </c>
      <c r="E46" s="45"/>
      <c r="F46" s="46">
        <f>D46*E46</f>
        <v>0</v>
      </c>
    </row>
    <row r="47" spans="1:6">
      <c r="A47" s="47"/>
      <c r="B47" s="48"/>
      <c r="C47" s="40"/>
      <c r="D47" s="21"/>
      <c r="E47" s="22"/>
      <c r="F47" s="23"/>
    </row>
    <row r="48" spans="1:6" ht="12" customHeight="1">
      <c r="A48" s="49" t="s">
        <v>6</v>
      </c>
      <c r="B48" s="65" t="s">
        <v>23</v>
      </c>
      <c r="C48" s="65"/>
      <c r="D48" s="65"/>
      <c r="E48" s="65"/>
      <c r="F48" s="41">
        <f>SUM(F7:F46)</f>
        <v>0</v>
      </c>
    </row>
    <row r="49" spans="1:6" ht="12" customHeight="1">
      <c r="A49" s="49"/>
      <c r="B49" s="50"/>
      <c r="C49" s="50"/>
      <c r="D49" s="50"/>
      <c r="E49" s="50"/>
      <c r="F49" s="41"/>
    </row>
    <row r="51" spans="1:6">
      <c r="A51" s="53"/>
      <c r="B51" s="54" t="s">
        <v>22</v>
      </c>
      <c r="D51" s="54"/>
      <c r="E51" s="54"/>
      <c r="F51" s="54"/>
    </row>
    <row r="52" spans="1:6">
      <c r="A52" s="53"/>
      <c r="B52" s="54"/>
      <c r="D52" s="54"/>
      <c r="E52" s="54"/>
      <c r="F52" s="54"/>
    </row>
    <row r="53" spans="1:6">
      <c r="A53" s="55"/>
      <c r="B53" s="56" t="s">
        <v>16</v>
      </c>
      <c r="C53" s="40"/>
      <c r="D53" s="56"/>
      <c r="E53" s="56"/>
      <c r="F53" s="57">
        <f>F48</f>
        <v>0</v>
      </c>
    </row>
    <row r="54" spans="1:6">
      <c r="A54" s="58"/>
      <c r="B54" s="59" t="s">
        <v>24</v>
      </c>
      <c r="C54" s="60"/>
      <c r="D54" s="61"/>
      <c r="E54" s="61"/>
      <c r="F54" s="62">
        <f>F53*0.25</f>
        <v>0</v>
      </c>
    </row>
    <row r="55" spans="1:6">
      <c r="A55" s="58"/>
      <c r="B55" s="56" t="s">
        <v>25</v>
      </c>
      <c r="C55" s="40"/>
      <c r="D55" s="63"/>
      <c r="E55" s="63"/>
      <c r="F55" s="57">
        <f>F53+F54</f>
        <v>0</v>
      </c>
    </row>
    <row r="56" spans="1:6">
      <c r="A56" s="58"/>
      <c r="B56" s="56"/>
      <c r="C56" s="40"/>
      <c r="D56" s="63"/>
      <c r="E56" s="63"/>
      <c r="F56" s="57"/>
    </row>
  </sheetData>
  <mergeCells count="1">
    <mergeCell ref="B48:E48"/>
  </mergeCells>
  <phoneticPr fontId="2" type="noConversion"/>
  <pageMargins left="0.6692913385826772" right="7.874015748031496E-2" top="0.89583333333333337" bottom="0.47916666666666669" header="0.39370078740157483" footer="0.31496062992125984"/>
  <pageSetup paperSize="9" orientation="portrait" horizontalDpi="4294967293" r:id="rId1"/>
  <headerFooter alignWithMargins="0">
    <oddHeader>&amp;LInvestitor: Ured zastupnika RH pred Europskim      
               sudom za ljudska prava &amp;R&amp;"Arial,Kurziv"&amp;8Poslovna građevina -
 uklanjanje pregradnih zidova prizemlja</oddHeader>
    <oddFooter>&amp;L&amp;8      TROŠKOVNIK RADOVA&amp;R&amp;8&amp;P/&amp;N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Rekonstrukcija krovišta</vt:lpstr>
      <vt:lpstr>'Rekonstrukcija krovišta'!Print_Titles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Windows User</cp:lastModifiedBy>
  <cp:lastPrinted>2020-02-10T14:23:37Z</cp:lastPrinted>
  <dcterms:created xsi:type="dcterms:W3CDTF">1998-02-25T08:32:37Z</dcterms:created>
  <dcterms:modified xsi:type="dcterms:W3CDTF">2020-03-23T09:33:37Z</dcterms:modified>
</cp:coreProperties>
</file>